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Biociências 2019\Resultado Final\"/>
    </mc:Choice>
  </mc:AlternateContent>
  <bookViews>
    <workbookView xWindow="0" yWindow="0" windowWidth="28800" windowHeight="12435" tabRatio="522"/>
  </bookViews>
  <sheets>
    <sheet name="Planilha1" sheetId="4" r:id="rId1"/>
  </sheets>
  <definedNames>
    <definedName name="_xlnm._FilterDatabase" localSheetId="0" hidden="1">Planilha1!$A$1:$D$1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4" l="1"/>
  <c r="E17" i="4" s="1"/>
  <c r="I17" i="4" s="1"/>
  <c r="D19" i="4" l="1"/>
  <c r="E19" i="4" s="1"/>
  <c r="I19" i="4" s="1"/>
  <c r="D20" i="4"/>
  <c r="E20" i="4" s="1"/>
  <c r="I20" i="4" s="1"/>
  <c r="D10" i="4"/>
  <c r="E10" i="4" s="1"/>
  <c r="I10" i="4" s="1"/>
  <c r="D9" i="4"/>
  <c r="E9" i="4" s="1"/>
  <c r="I9" i="4" s="1"/>
  <c r="D18" i="4"/>
  <c r="E18" i="4" s="1"/>
  <c r="I18" i="4" s="1"/>
  <c r="D12" i="4"/>
  <c r="E12" i="4" s="1"/>
  <c r="I12" i="4" s="1"/>
  <c r="D16" i="4"/>
  <c r="E16" i="4" s="1"/>
  <c r="I16" i="4" s="1"/>
  <c r="D15" i="4"/>
  <c r="E15" i="4" s="1"/>
  <c r="I15" i="4" s="1"/>
  <c r="D14" i="4"/>
  <c r="E14" i="4" s="1"/>
  <c r="I14" i="4" s="1"/>
  <c r="D11" i="4"/>
  <c r="E11" i="4" s="1"/>
  <c r="I11" i="4" s="1"/>
  <c r="D13" i="4"/>
  <c r="E13" i="4" s="1"/>
  <c r="I13" i="4" s="1"/>
  <c r="D8" i="4"/>
  <c r="E8" i="4" s="1"/>
  <c r="I8" i="4" s="1"/>
  <c r="E7" i="4"/>
  <c r="I7" i="4" s="1"/>
  <c r="E6" i="4"/>
  <c r="I6" i="4" s="1"/>
  <c r="E5" i="4"/>
  <c r="I5" i="4" s="1"/>
  <c r="E3" i="4"/>
  <c r="I3" i="4" s="1"/>
  <c r="E4" i="4"/>
  <c r="I4" i="4" s="1"/>
  <c r="E2" i="4"/>
  <c r="I2" i="4" s="1"/>
</calcChain>
</file>

<file path=xl/sharedStrings.xml><?xml version="1.0" encoding="utf-8"?>
<sst xmlns="http://schemas.openxmlformats.org/spreadsheetml/2006/main" count="70" uniqueCount="41">
  <si>
    <t>SORREL GODINHO BARBOSA DE SOUZA</t>
  </si>
  <si>
    <t>ENDERSON JANEY DE OLIVEIRA SOARES</t>
  </si>
  <si>
    <t>AMANDA CAROLINA PEDRO DOS SANTOS</t>
  </si>
  <si>
    <t>OSLÉIAS FERREIRA AGUIAR</t>
  </si>
  <si>
    <t>ALINE OLIVEIRA DA SILVA</t>
  </si>
  <si>
    <t>DIEGO NEVES SILVA</t>
  </si>
  <si>
    <t>ANTONIO ANASTASIS DE OLIVEIRA MARTINS</t>
  </si>
  <si>
    <t>TASSIA FERNANDA DE SOUSA ASSUNÇÃO</t>
  </si>
  <si>
    <t>ANDREZA DANTAS RIBEIRO</t>
  </si>
  <si>
    <t>LÚRIAN SÂMIA DE LACERDA FERRERIRA</t>
  </si>
  <si>
    <t>LUZE DAIANE DA SILVA PEREIRA</t>
  </si>
  <si>
    <t>BRENDA DOS SANTOS COUTINHO</t>
  </si>
  <si>
    <t>LUCIANA MONTEIRO PACHECO</t>
  </si>
  <si>
    <t>GREGORY HENRIQUE SARMENTO CANHETTI POSTIGO</t>
  </si>
  <si>
    <t>KELY PRISSILA SARAIVA CORDOVIL</t>
  </si>
  <si>
    <t>ANTONIA IRISLEY DA SILVA BLANDES</t>
  </si>
  <si>
    <t>IVAN ALVES DOS SANTOS JUNIOR</t>
  </si>
  <si>
    <t>GISELE FEITOSA DO VALE</t>
  </si>
  <si>
    <t>JANAINA TAVARES DE OLIVEIRA TEIXEIRA</t>
  </si>
  <si>
    <t>Candidato</t>
  </si>
  <si>
    <t>Orientador 1</t>
  </si>
  <si>
    <t>Guilherme Augusto Barros Conde</t>
  </si>
  <si>
    <t>Ruy Bessa Lopes</t>
  </si>
  <si>
    <t>Elaine Cristina Pacheco de Oliveira</t>
  </si>
  <si>
    <t>Carlos Ivan Aguilar Vildoso</t>
  </si>
  <si>
    <t>Paulo Sergio Taube Junior</t>
  </si>
  <si>
    <t>Classificado</t>
  </si>
  <si>
    <t>Situação</t>
  </si>
  <si>
    <t>Aprovado</t>
  </si>
  <si>
    <t>Aprovada</t>
  </si>
  <si>
    <t>Classificada</t>
  </si>
  <si>
    <t>NAC estará na escala entre 0 e 1 após a divisão por 126,5</t>
  </si>
  <si>
    <t>NOTAFINAL (NF)</t>
  </si>
  <si>
    <t>NF estará na escala entre 0 e 1</t>
  </si>
  <si>
    <t xml:space="preserve">NF= ((NPE x 0,4) + ((NAC/126,5) x 0,5) /0,9) </t>
  </si>
  <si>
    <t>NPE estão na escala entre 0 e 1</t>
  </si>
  <si>
    <t>Nota da prova escrita em (%)</t>
  </si>
  <si>
    <t>Avaliação Suficiência Inglês</t>
  </si>
  <si>
    <t>Nota Prova Escrita em fração de 1(NPE)</t>
  </si>
  <si>
    <t>Nota Avaliação Curricular (NAC)</t>
  </si>
  <si>
    <t>Questões Corretas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</si>
</sst>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1" fillId="0" borderId="0" xfId="0" applyFont="1" applyFill="1" applyBorder="1"/>
    <xf numFmtId="9" fontId="0" fillId="0" borderId="1" xfId="1" applyFon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165" fontId="0" fillId="0" borderId="1" xfId="0" applyNumberFormat="1" applyBorder="1"/>
    <xf numFmtId="2" fontId="0" fillId="0" borderId="1" xfId="1" applyNumberFormat="1" applyFont="1" applyBorder="1"/>
    <xf numFmtId="164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E1" zoomScale="140" zoomScaleNormal="140" zoomScalePageLayoutView="140" workbookViewId="0">
      <selection activeCell="J2" sqref="J2:J3"/>
    </sheetView>
  </sheetViews>
  <sheetFormatPr defaultColWidth="8.7109375" defaultRowHeight="15" x14ac:dyDescent="0.25"/>
  <cols>
    <col min="1" max="1" width="37.42578125" customWidth="1"/>
    <col min="2" max="2" width="31.5703125" customWidth="1"/>
    <col min="3" max="3" width="17" customWidth="1"/>
    <col min="4" max="4" width="26.85546875" customWidth="1"/>
    <col min="5" max="5" width="36" customWidth="1"/>
    <col min="6" max="6" width="29.42578125" customWidth="1"/>
    <col min="7" max="7" width="25.7109375" customWidth="1"/>
    <col min="8" max="8" width="24.140625" customWidth="1"/>
    <col min="9" max="9" width="14.5703125" customWidth="1"/>
    <col min="10" max="10" width="10.28515625" customWidth="1"/>
  </cols>
  <sheetData>
    <row r="1" spans="1:10" x14ac:dyDescent="0.25">
      <c r="A1" s="2" t="s">
        <v>19</v>
      </c>
      <c r="B1" s="2" t="s">
        <v>20</v>
      </c>
      <c r="C1" s="2" t="s">
        <v>40</v>
      </c>
      <c r="D1" s="2" t="s">
        <v>36</v>
      </c>
      <c r="E1" s="2" t="s">
        <v>38</v>
      </c>
      <c r="F1" s="2" t="s">
        <v>39</v>
      </c>
      <c r="G1" s="2" t="s">
        <v>37</v>
      </c>
      <c r="H1" s="2"/>
      <c r="I1" s="2" t="s">
        <v>32</v>
      </c>
      <c r="J1" s="2" t="s">
        <v>27</v>
      </c>
    </row>
    <row r="2" spans="1:10" x14ac:dyDescent="0.25">
      <c r="A2" s="1" t="s">
        <v>1</v>
      </c>
      <c r="B2" s="4" t="s">
        <v>24</v>
      </c>
      <c r="C2" s="5">
        <v>11</v>
      </c>
      <c r="D2" s="7">
        <v>0.85</v>
      </c>
      <c r="E2" s="12">
        <f t="shared" ref="E2:E20" si="0">D2</f>
        <v>0.85</v>
      </c>
      <c r="F2" s="9">
        <v>8</v>
      </c>
      <c r="G2" s="9">
        <v>6</v>
      </c>
      <c r="H2" s="13"/>
      <c r="I2" s="11">
        <f>((E2*0.4) + ( (F2/126.5) *0.5))/0.9</f>
        <v>0.4129117259552042</v>
      </c>
      <c r="J2" s="8" t="s">
        <v>28</v>
      </c>
    </row>
    <row r="3" spans="1:10" x14ac:dyDescent="0.25">
      <c r="A3" s="2" t="s">
        <v>15</v>
      </c>
      <c r="B3" s="4" t="s">
        <v>23</v>
      </c>
      <c r="C3" s="5">
        <v>10</v>
      </c>
      <c r="D3" s="7">
        <v>0.77</v>
      </c>
      <c r="E3" s="12">
        <f t="shared" si="0"/>
        <v>0.77</v>
      </c>
      <c r="F3" s="9">
        <v>100</v>
      </c>
      <c r="G3" s="9">
        <v>7</v>
      </c>
      <c r="H3" s="13"/>
      <c r="I3" s="11">
        <f t="shared" ref="I3:I20" si="1">((E3*0.4) + ( (F3/126.5) *0.5))/0.9</f>
        <v>0.78139657444005262</v>
      </c>
      <c r="J3" s="8" t="s">
        <v>29</v>
      </c>
    </row>
    <row r="4" spans="1:10" x14ac:dyDescent="0.25">
      <c r="A4" s="2" t="s">
        <v>8</v>
      </c>
      <c r="B4" s="4" t="s">
        <v>23</v>
      </c>
      <c r="C4" s="5">
        <v>12</v>
      </c>
      <c r="D4" s="7">
        <v>0.92</v>
      </c>
      <c r="E4" s="12">
        <f>D4</f>
        <v>0.92</v>
      </c>
      <c r="F4" s="9">
        <v>71</v>
      </c>
      <c r="G4" s="9">
        <v>6</v>
      </c>
      <c r="H4" s="13"/>
      <c r="I4" s="11">
        <f>((E4*0.4) + ( (F4/126.5) *0.5))/0.9</f>
        <v>0.72070267896354856</v>
      </c>
      <c r="J4" s="8" t="s">
        <v>30</v>
      </c>
    </row>
    <row r="5" spans="1:10" x14ac:dyDescent="0.25">
      <c r="A5" s="2" t="s">
        <v>11</v>
      </c>
      <c r="B5" s="4" t="s">
        <v>23</v>
      </c>
      <c r="C5" s="5">
        <v>10</v>
      </c>
      <c r="D5" s="7">
        <v>0.77</v>
      </c>
      <c r="E5" s="12">
        <f t="shared" si="0"/>
        <v>0.77</v>
      </c>
      <c r="F5" s="9">
        <v>82</v>
      </c>
      <c r="G5" s="9">
        <v>10</v>
      </c>
      <c r="H5" s="13"/>
      <c r="I5" s="11">
        <f t="shared" si="1"/>
        <v>0.70234519104084325</v>
      </c>
      <c r="J5" s="8" t="s">
        <v>30</v>
      </c>
    </row>
    <row r="6" spans="1:10" ht="12.6" customHeight="1" x14ac:dyDescent="0.25">
      <c r="A6" s="2" t="s">
        <v>6</v>
      </c>
      <c r="B6" s="4" t="s">
        <v>21</v>
      </c>
      <c r="C6" s="5">
        <v>8</v>
      </c>
      <c r="D6" s="7">
        <v>0.62</v>
      </c>
      <c r="E6" s="12">
        <f t="shared" si="0"/>
        <v>0.62</v>
      </c>
      <c r="F6" s="9">
        <v>49</v>
      </c>
      <c r="G6" s="9">
        <v>6</v>
      </c>
      <c r="H6" s="13"/>
      <c r="I6" s="11">
        <f t="shared" si="1"/>
        <v>0.49075098814229245</v>
      </c>
      <c r="J6" s="8" t="s">
        <v>28</v>
      </c>
    </row>
    <row r="7" spans="1:10" x14ac:dyDescent="0.25">
      <c r="A7" s="1" t="s">
        <v>0</v>
      </c>
      <c r="B7" s="4" t="s">
        <v>25</v>
      </c>
      <c r="C7" s="5">
        <v>12</v>
      </c>
      <c r="D7" s="7">
        <v>0.92</v>
      </c>
      <c r="E7" s="12">
        <f t="shared" si="0"/>
        <v>0.92</v>
      </c>
      <c r="F7" s="9">
        <v>14</v>
      </c>
      <c r="G7" s="9">
        <v>10</v>
      </c>
      <c r="H7" s="13"/>
      <c r="I7" s="11">
        <f t="shared" si="1"/>
        <v>0.47037329819938523</v>
      </c>
      <c r="J7" s="8" t="s">
        <v>29</v>
      </c>
    </row>
    <row r="8" spans="1:10" x14ac:dyDescent="0.25">
      <c r="A8" s="2" t="s">
        <v>10</v>
      </c>
      <c r="B8" s="4" t="s">
        <v>22</v>
      </c>
      <c r="C8" s="5">
        <v>13</v>
      </c>
      <c r="D8" s="7">
        <f t="shared" ref="D8:D20" si="2">C8/13</f>
        <v>1</v>
      </c>
      <c r="E8" s="12">
        <f t="shared" si="0"/>
        <v>1</v>
      </c>
      <c r="F8" s="9">
        <v>46</v>
      </c>
      <c r="G8" s="9">
        <v>6</v>
      </c>
      <c r="H8" s="13"/>
      <c r="I8" s="11">
        <f t="shared" si="1"/>
        <v>0.64646464646464641</v>
      </c>
      <c r="J8" s="8" t="s">
        <v>29</v>
      </c>
    </row>
    <row r="9" spans="1:10" x14ac:dyDescent="0.25">
      <c r="A9" s="2" t="s">
        <v>2</v>
      </c>
      <c r="B9" s="4" t="s">
        <v>22</v>
      </c>
      <c r="C9" s="5">
        <v>8</v>
      </c>
      <c r="D9" s="7">
        <f t="shared" si="2"/>
        <v>0.61538461538461542</v>
      </c>
      <c r="E9" s="12">
        <f t="shared" si="0"/>
        <v>0.61538461538461542</v>
      </c>
      <c r="F9" s="9">
        <v>69</v>
      </c>
      <c r="G9" s="9">
        <v>10</v>
      </c>
      <c r="H9" s="13"/>
      <c r="I9" s="11">
        <f t="shared" si="1"/>
        <v>0.57653457653457651</v>
      </c>
      <c r="J9" s="8" t="s">
        <v>29</v>
      </c>
    </row>
    <row r="10" spans="1:10" x14ac:dyDescent="0.25">
      <c r="A10" s="2" t="s">
        <v>5</v>
      </c>
      <c r="B10" s="4" t="s">
        <v>22</v>
      </c>
      <c r="C10" s="5">
        <v>8</v>
      </c>
      <c r="D10" s="7">
        <f t="shared" si="2"/>
        <v>0.61538461538461542</v>
      </c>
      <c r="E10" s="12">
        <f t="shared" si="0"/>
        <v>0.61538461538461542</v>
      </c>
      <c r="F10" s="9">
        <v>64</v>
      </c>
      <c r="G10" s="9">
        <v>10</v>
      </c>
      <c r="H10" s="13"/>
      <c r="I10" s="11">
        <f t="shared" si="1"/>
        <v>0.55457585892368499</v>
      </c>
      <c r="J10" s="8" t="s">
        <v>28</v>
      </c>
    </row>
    <row r="11" spans="1:10" x14ac:dyDescent="0.25">
      <c r="A11" s="2" t="s">
        <v>3</v>
      </c>
      <c r="B11" s="4" t="s">
        <v>22</v>
      </c>
      <c r="C11" s="5">
        <v>12</v>
      </c>
      <c r="D11" s="7">
        <f>C11/13</f>
        <v>0.92307692307692313</v>
      </c>
      <c r="E11" s="12">
        <f>D11</f>
        <v>0.92307692307692313</v>
      </c>
      <c r="F11" s="9">
        <v>22</v>
      </c>
      <c r="G11" s="9">
        <v>10</v>
      </c>
      <c r="H11" s="13"/>
      <c r="I11" s="11">
        <f t="shared" si="1"/>
        <v>0.50687476774433293</v>
      </c>
      <c r="J11" s="8" t="s">
        <v>28</v>
      </c>
    </row>
    <row r="12" spans="1:10" x14ac:dyDescent="0.25">
      <c r="A12" s="2" t="s">
        <v>12</v>
      </c>
      <c r="B12" s="4" t="s">
        <v>22</v>
      </c>
      <c r="C12" s="5">
        <v>9</v>
      </c>
      <c r="D12" s="7">
        <f>C12/13</f>
        <v>0.69230769230769229</v>
      </c>
      <c r="E12" s="12">
        <f>D12</f>
        <v>0.69230769230769229</v>
      </c>
      <c r="F12" s="9">
        <v>28</v>
      </c>
      <c r="G12" s="9">
        <v>6</v>
      </c>
      <c r="H12" s="13"/>
      <c r="I12" s="11">
        <f>((E12*0.4) + ( (F12/126.5) *0.5))/0.9</f>
        <v>0.43066112631330028</v>
      </c>
      <c r="J12" s="8" t="s">
        <v>30</v>
      </c>
    </row>
    <row r="13" spans="1:10" x14ac:dyDescent="0.25">
      <c r="A13" s="2" t="s">
        <v>9</v>
      </c>
      <c r="B13" s="4" t="s">
        <v>22</v>
      </c>
      <c r="C13" s="5">
        <v>12</v>
      </c>
      <c r="D13" s="7">
        <f>C13/13</f>
        <v>0.92307692307692313</v>
      </c>
      <c r="E13" s="12">
        <f>D13</f>
        <v>0.92307692307692313</v>
      </c>
      <c r="F13" s="9">
        <v>0</v>
      </c>
      <c r="G13" s="9">
        <v>8</v>
      </c>
      <c r="H13" s="13"/>
      <c r="I13" s="11">
        <f>((E13*0.4) + ( (F13/126.5) *0.5))/0.9</f>
        <v>0.41025641025641024</v>
      </c>
      <c r="J13" s="8" t="s">
        <v>30</v>
      </c>
    </row>
    <row r="14" spans="1:10" x14ac:dyDescent="0.25">
      <c r="A14" s="3" t="s">
        <v>18</v>
      </c>
      <c r="B14" s="4" t="s">
        <v>22</v>
      </c>
      <c r="C14" s="5">
        <v>10</v>
      </c>
      <c r="D14" s="7">
        <f t="shared" si="2"/>
        <v>0.76923076923076927</v>
      </c>
      <c r="E14" s="12">
        <f t="shared" si="0"/>
        <v>0.76923076923076927</v>
      </c>
      <c r="F14" s="9">
        <v>2</v>
      </c>
      <c r="G14" s="9">
        <v>8</v>
      </c>
      <c r="H14" s="13"/>
      <c r="I14" s="11">
        <f t="shared" si="1"/>
        <v>0.3506638289246985</v>
      </c>
      <c r="J14" s="8" t="s">
        <v>30</v>
      </c>
    </row>
    <row r="15" spans="1:10" x14ac:dyDescent="0.25">
      <c r="A15" s="2" t="s">
        <v>17</v>
      </c>
      <c r="B15" s="4" t="s">
        <v>22</v>
      </c>
      <c r="C15" s="5">
        <v>10</v>
      </c>
      <c r="D15" s="7">
        <f t="shared" si="2"/>
        <v>0.76923076923076927</v>
      </c>
      <c r="E15" s="12">
        <f t="shared" si="0"/>
        <v>0.76923076923076927</v>
      </c>
      <c r="F15" s="9">
        <v>0</v>
      </c>
      <c r="G15" s="9">
        <v>6</v>
      </c>
      <c r="H15" s="13"/>
      <c r="I15" s="11">
        <f t="shared" si="1"/>
        <v>0.34188034188034189</v>
      </c>
      <c r="J15" s="8" t="s">
        <v>30</v>
      </c>
    </row>
    <row r="16" spans="1:10" x14ac:dyDescent="0.25">
      <c r="A16" s="2" t="s">
        <v>4</v>
      </c>
      <c r="B16" s="4" t="s">
        <v>22</v>
      </c>
      <c r="C16" s="5">
        <v>9</v>
      </c>
      <c r="D16" s="7">
        <f t="shared" si="2"/>
        <v>0.69230769230769229</v>
      </c>
      <c r="E16" s="12">
        <f t="shared" si="0"/>
        <v>0.69230769230769229</v>
      </c>
      <c r="F16" s="9">
        <v>22</v>
      </c>
      <c r="G16" s="9">
        <v>10</v>
      </c>
      <c r="H16" s="13"/>
      <c r="I16" s="11">
        <f t="shared" si="1"/>
        <v>0.4043106651802304</v>
      </c>
      <c r="J16" s="8" t="s">
        <v>30</v>
      </c>
    </row>
    <row r="17" spans="1:10" x14ac:dyDescent="0.25">
      <c r="A17" s="2" t="s">
        <v>14</v>
      </c>
      <c r="B17" s="4" t="s">
        <v>22</v>
      </c>
      <c r="C17" s="5">
        <v>8</v>
      </c>
      <c r="D17" s="7">
        <f t="shared" ref="D17" si="3">C17/13</f>
        <v>0.61538461538461542</v>
      </c>
      <c r="E17" s="12">
        <f t="shared" ref="E17" si="4">D17</f>
        <v>0.61538461538461542</v>
      </c>
      <c r="F17" s="9">
        <v>14</v>
      </c>
      <c r="G17" s="9">
        <v>7</v>
      </c>
      <c r="H17" s="13"/>
      <c r="I17" s="11">
        <f>((E17*0.4) + ( (F17/126.5) *0.5))/0.9</f>
        <v>0.33498868281476979</v>
      </c>
      <c r="J17" s="8" t="s">
        <v>30</v>
      </c>
    </row>
    <row r="18" spans="1:10" x14ac:dyDescent="0.25">
      <c r="A18" s="2" t="s">
        <v>7</v>
      </c>
      <c r="B18" s="4" t="s">
        <v>22</v>
      </c>
      <c r="C18" s="5">
        <v>9</v>
      </c>
      <c r="D18" s="7">
        <f>C18/13</f>
        <v>0.69230769230769229</v>
      </c>
      <c r="E18" s="12">
        <f>D18</f>
        <v>0.69230769230769229</v>
      </c>
      <c r="F18" s="9">
        <v>4</v>
      </c>
      <c r="G18" s="9">
        <v>9</v>
      </c>
      <c r="H18" s="13"/>
      <c r="I18" s="11">
        <f>((E18*0.4) + ( (F18/126.5) *0.5))/0.9</f>
        <v>0.32525928178102093</v>
      </c>
      <c r="J18" s="8" t="s">
        <v>30</v>
      </c>
    </row>
    <row r="19" spans="1:10" x14ac:dyDescent="0.25">
      <c r="A19" s="2" t="s">
        <v>16</v>
      </c>
      <c r="B19" s="4" t="s">
        <v>22</v>
      </c>
      <c r="C19" s="5">
        <v>8</v>
      </c>
      <c r="D19" s="7">
        <f>C19/13</f>
        <v>0.61538461538461542</v>
      </c>
      <c r="E19" s="12">
        <f>D19</f>
        <v>0.61538461538461542</v>
      </c>
      <c r="F19" s="9">
        <v>9</v>
      </c>
      <c r="G19" s="9">
        <v>7</v>
      </c>
      <c r="H19" s="13"/>
      <c r="I19" s="11">
        <f>((E19*0.4) + ( (F19/126.5) *0.5))/0.9</f>
        <v>0.31302996520387827</v>
      </c>
      <c r="J19" s="8" t="s">
        <v>26</v>
      </c>
    </row>
    <row r="20" spans="1:10" x14ac:dyDescent="0.25">
      <c r="A20" s="2" t="s">
        <v>13</v>
      </c>
      <c r="B20" s="4" t="s">
        <v>22</v>
      </c>
      <c r="C20" s="5">
        <v>8</v>
      </c>
      <c r="D20" s="7">
        <f t="shared" si="2"/>
        <v>0.61538461538461542</v>
      </c>
      <c r="E20" s="12">
        <f t="shared" si="0"/>
        <v>0.61538461538461542</v>
      </c>
      <c r="F20" s="9">
        <v>0</v>
      </c>
      <c r="G20" s="9">
        <v>6</v>
      </c>
      <c r="H20" s="13"/>
      <c r="I20" s="11">
        <f t="shared" si="1"/>
        <v>0.27350427350427353</v>
      </c>
      <c r="J20" s="8" t="s">
        <v>26</v>
      </c>
    </row>
    <row r="22" spans="1:10" x14ac:dyDescent="0.25">
      <c r="A22" s="2"/>
      <c r="B22" s="4"/>
      <c r="C22" s="5"/>
      <c r="D22" s="7"/>
      <c r="E22" s="12"/>
      <c r="F22" s="9"/>
      <c r="G22" s="9"/>
      <c r="H22" s="13"/>
      <c r="I22" s="11"/>
      <c r="J22" s="8"/>
    </row>
    <row r="25" spans="1:10" x14ac:dyDescent="0.25">
      <c r="A25" s="6" t="s">
        <v>34</v>
      </c>
    </row>
    <row r="26" spans="1:10" x14ac:dyDescent="0.25">
      <c r="A26" s="6" t="s">
        <v>35</v>
      </c>
    </row>
    <row r="27" spans="1:10" x14ac:dyDescent="0.25">
      <c r="A27" s="6" t="s">
        <v>31</v>
      </c>
    </row>
    <row r="28" spans="1:10" x14ac:dyDescent="0.25">
      <c r="A28" s="6" t="s">
        <v>33</v>
      </c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0" x14ac:dyDescent="0.25">
      <c r="A30" s="2"/>
      <c r="B30" s="5"/>
      <c r="C30" s="7"/>
      <c r="D30" s="10"/>
      <c r="E30" s="8"/>
      <c r="F30" s="8"/>
      <c r="G30" s="8"/>
      <c r="H30" s="11"/>
      <c r="I30" s="8"/>
    </row>
    <row r="31" spans="1:10" x14ac:dyDescent="0.25">
      <c r="A31" s="2"/>
      <c r="B31" s="5"/>
      <c r="C31" s="7"/>
      <c r="D31" s="10"/>
      <c r="E31" s="8"/>
      <c r="F31" s="8"/>
      <c r="G31" s="8"/>
      <c r="H31" s="11"/>
      <c r="I31" s="8"/>
    </row>
  </sheetData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PROPPIT - DPG</cp:lastModifiedBy>
  <cp:lastPrinted>2019-07-04T21:19:27Z</cp:lastPrinted>
  <dcterms:created xsi:type="dcterms:W3CDTF">2019-01-03T17:42:38Z</dcterms:created>
  <dcterms:modified xsi:type="dcterms:W3CDTF">2019-07-24T18:09:23Z</dcterms:modified>
</cp:coreProperties>
</file>